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oslw-s-pr.wbf.admin.ch\OSLW-PR$\OS\0\5\3\3\2\9718\2022_Agroscope_Transfer\449_AT_Fabian_Entscheidungshilfe_Feuchtacker\Italienisch\"/>
    </mc:Choice>
  </mc:AlternateContent>
  <xr:revisionPtr revIDLastSave="0" documentId="13_ncr:1_{DF39528B-7297-4E5E-8ED5-B360466053B0}" xr6:coauthVersionLast="47" xr6:coauthVersionMax="47" xr10:uidLastSave="{00000000-0000-0000-0000-000000000000}"/>
  <bookViews>
    <workbookView xWindow="2685" yWindow="2685" windowWidth="21600" windowHeight="12735" xr2:uid="{00000000-000D-0000-FFFF-FFFF00000000}"/>
  </bookViews>
  <sheets>
    <sheet name="Bewertungstabelle_original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8" l="1"/>
  <c r="D33" i="8"/>
  <c r="E54" i="8"/>
  <c r="D54" i="8"/>
  <c r="E22" i="8" l="1"/>
  <c r="D45" i="8"/>
  <c r="D22" i="8"/>
  <c r="E45" i="8"/>
</calcChain>
</file>

<file path=xl/sharedStrings.xml><?xml version="1.0" encoding="utf-8"?>
<sst xmlns="http://schemas.openxmlformats.org/spreadsheetml/2006/main" count="76" uniqueCount="73">
  <si>
    <t>N1</t>
  </si>
  <si>
    <t>N2</t>
  </si>
  <si>
    <t>N3</t>
  </si>
  <si>
    <t>N4</t>
  </si>
  <si>
    <t>G1</t>
  </si>
  <si>
    <t>G3</t>
  </si>
  <si>
    <t>G4</t>
  </si>
  <si>
    <t>G5</t>
  </si>
  <si>
    <t>B1</t>
  </si>
  <si>
    <t>B2</t>
  </si>
  <si>
    <t>B3</t>
  </si>
  <si>
    <t>B4</t>
  </si>
  <si>
    <t>L1</t>
  </si>
  <si>
    <t>B5</t>
  </si>
  <si>
    <t>L2</t>
  </si>
  <si>
    <t>L3</t>
  </si>
  <si>
    <t>GV1</t>
  </si>
  <si>
    <t>GV2</t>
  </si>
  <si>
    <t>GV3</t>
  </si>
  <si>
    <t xml:space="preserve">GV4 </t>
  </si>
  <si>
    <t>L4</t>
  </si>
  <si>
    <t>G2</t>
  </si>
  <si>
    <t xml:space="preserve"> </t>
  </si>
  <si>
    <t>Criteri e indicatori</t>
  </si>
  <si>
    <t>Punteggio massimo</t>
  </si>
  <si>
    <t>Valutazione</t>
  </si>
  <si>
    <t>Biodiversità</t>
  </si>
  <si>
    <t>Produzione</t>
  </si>
  <si>
    <t>CRITERI CON PRESCRIZIONI LEGALI</t>
  </si>
  <si>
    <t>Osservazioni</t>
  </si>
  <si>
    <t>Spazio riservato alle acque</t>
  </si>
  <si>
    <t>Riserve di uccelli acquatici e migratori</t>
  </si>
  <si>
    <t>Zone palustri</t>
  </si>
  <si>
    <t>Zone tampone per le zone umide</t>
  </si>
  <si>
    <t>BIODIVERSITÀ</t>
  </si>
  <si>
    <t>ACQUE</t>
  </si>
  <si>
    <t>Idrologia</t>
  </si>
  <si>
    <t>Protezione delle acque</t>
  </si>
  <si>
    <t>SUOLO ED EMISSIONI DI GAS A EFFETTO SERRA</t>
  </si>
  <si>
    <t>UTILIZZO AGRICOLO</t>
  </si>
  <si>
    <t>In elaborazione</t>
  </si>
  <si>
    <t>Versione 1 (novembre 2022)</t>
  </si>
  <si>
    <t>Totale Biodiversità</t>
  </si>
  <si>
    <t>Totale Acque</t>
  </si>
  <si>
    <t>Totale Suolo</t>
  </si>
  <si>
    <t>Totale Agricoltura</t>
  </si>
  <si>
    <t>Aiuto decisionale per le superfici coltive umide e inondate</t>
  </si>
  <si>
    <t>Tabella riassuntiva dei valori degli indicatori raggiunti (analisi)</t>
  </si>
  <si>
    <t>Zone prioritarie per la protezione dei biotopi/delle specie</t>
  </si>
  <si>
    <t>Infrastruttura ecologica</t>
  </si>
  <si>
    <t>Presenza di specie</t>
  </si>
  <si>
    <t>Potenziale per le specie delle regioni umide aperte (specie RUA)</t>
  </si>
  <si>
    <t xml:space="preserve">Presenza di specie delle regioni umide prioritarie a livello nazionale </t>
  </si>
  <si>
    <t>Corridoi di interconnessione per le specie delle regioni umide aperte</t>
  </si>
  <si>
    <t>Deflusso superficiale</t>
  </si>
  <si>
    <t>Acque superficiali</t>
  </si>
  <si>
    <t>Pianificazione delle rivitalizzazioni</t>
  </si>
  <si>
    <t>Acque sotterranee</t>
  </si>
  <si>
    <t xml:space="preserve">Livello delle acque sotterranee </t>
  </si>
  <si>
    <t>Proprietà del suolo</t>
  </si>
  <si>
    <t>Emissioni di gas a effetto serra</t>
  </si>
  <si>
    <t xml:space="preserve">Funzione di produzione </t>
  </si>
  <si>
    <t>Funzione di habitat</t>
  </si>
  <si>
    <t>Funzione di regolazione</t>
  </si>
  <si>
    <t>Redditività</t>
  </si>
  <si>
    <t>Valore di reddito agricolo</t>
  </si>
  <si>
    <t>Potenziale di compensazione SAC</t>
  </si>
  <si>
    <t>Costi di rinnovo dei sistemi di drenaggio</t>
  </si>
  <si>
    <t>Funzioni del suolo</t>
  </si>
  <si>
    <t>Superfici per l’avvicendamento delle colture (SAC)</t>
  </si>
  <si>
    <t>Suolo organico</t>
  </si>
  <si>
    <t>Per maggiori informazioni: Roberti G. et al, 2022. Aiuto decisionale per le superfici coltive umide e inondate. Supporto per identificare le superfici per cui occorre considerare alternative al drenaggio. Agroscope Transfer n. 449, Agroscope, Zurigo-Reckenholz.</t>
  </si>
  <si>
    <t>www.terresassoleeshumides.ch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</si>
</sst>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6"/>
      <color theme="1"/>
      <name val="Arial"/>
      <family val="2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center"/>
    </xf>
    <xf numFmtId="0" fontId="1" fillId="0" borderId="5" xfId="0" applyFont="1" applyBorder="1"/>
    <xf numFmtId="1" fontId="6" fillId="3" borderId="0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5" fillId="4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1" fillId="3" borderId="4" xfId="0" applyFont="1" applyFill="1" applyBorder="1"/>
    <xf numFmtId="0" fontId="1" fillId="2" borderId="6" xfId="0" applyFont="1" applyFill="1" applyBorder="1" applyAlignment="1">
      <alignment horizontal="center"/>
    </xf>
    <xf numFmtId="0" fontId="2" fillId="3" borderId="12" xfId="0" applyFont="1" applyFill="1" applyBorder="1"/>
    <xf numFmtId="0" fontId="1" fillId="3" borderId="5" xfId="0" applyFont="1" applyFill="1" applyBorder="1" applyAlignment="1">
      <alignment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1" fontId="6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Border="1"/>
    <xf numFmtId="49" fontId="9" fillId="3" borderId="0" xfId="0" applyNumberFormat="1" applyFont="1" applyFill="1" applyBorder="1" applyAlignment="1">
      <alignment horizontal="center"/>
    </xf>
    <xf numFmtId="0" fontId="9" fillId="0" borderId="0" xfId="0" applyFont="1" applyBorder="1" applyProtection="1">
      <protection locked="0"/>
    </xf>
    <xf numFmtId="0" fontId="10" fillId="0" borderId="0" xfId="0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/>
    <xf numFmtId="0" fontId="0" fillId="0" borderId="0" xfId="0" applyAlignment="1">
      <alignment horizontal="left" wrapText="1"/>
    </xf>
    <xf numFmtId="0" fontId="2" fillId="3" borderId="5" xfId="0" applyFont="1" applyFill="1" applyBorder="1" applyAlignment="1">
      <alignment horizontal="center" vertical="center" wrapText="1"/>
    </xf>
    <xf numFmtId="0" fontId="11" fillId="0" borderId="0" xfId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wrapText="1"/>
      <protection locked="0"/>
    </xf>
    <xf numFmtId="0" fontId="2" fillId="0" borderId="23" xfId="0" applyFont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0" borderId="1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3536150</xdr:colOff>
      <xdr:row>0</xdr:row>
      <xdr:rowOff>0</xdr:rowOff>
    </xdr:from>
    <xdr:to>
      <xdr:col>10</xdr:col>
      <xdr:colOff>130963</xdr:colOff>
      <xdr:row>4</xdr:row>
      <xdr:rowOff>29766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8213" y="0"/>
          <a:ext cx="2440781" cy="1220391"/>
        </a:xfrm>
        <a:prstGeom prst="rect">
          <a:avLst/>
        </a:prstGeom>
      </xdr:spPr>
    </xdr:pic>
    <xdr:clientData/>
  </xdr:twoCellAnchor>
  <xdr:twoCellAnchor>
    <xdr:from>
      <xdr:col>4</xdr:col>
      <xdr:colOff>2973917</xdr:colOff>
      <xdr:row>6</xdr:row>
      <xdr:rowOff>158749</xdr:rowOff>
    </xdr:from>
    <xdr:to>
      <xdr:col>5</xdr:col>
      <xdr:colOff>603250</xdr:colOff>
      <xdr:row>6</xdr:row>
      <xdr:rowOff>158749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339667" y="529166"/>
          <a:ext cx="1195916" cy="0"/>
        </a:xfrm>
        <a:prstGeom prst="straightConnector1">
          <a:avLst/>
        </a:prstGeom>
        <a:ln w="28575">
          <a:prstDash val="sysDash"/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rresassoleeshumides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7"/>
  <sheetViews>
    <sheetView tabSelected="1" zoomScale="60" zoomScaleNormal="60" workbookViewId="0">
      <selection activeCell="B1" sqref="B1"/>
    </sheetView>
  </sheetViews>
  <sheetFormatPr baseColWidth="10" defaultColWidth="10.875" defaultRowHeight="12" x14ac:dyDescent="0.2"/>
  <cols>
    <col min="1" max="1" width="2.75" style="1" customWidth="1"/>
    <col min="2" max="2" width="4.625" style="8" customWidth="1"/>
    <col min="3" max="3" width="51.375" style="2" bestFit="1" customWidth="1"/>
    <col min="4" max="4" width="17.75" style="5" customWidth="1"/>
    <col min="5" max="6" width="46.75" style="2" customWidth="1"/>
    <col min="7" max="7" width="2.375" style="36" customWidth="1"/>
    <col min="8" max="8" width="2.5" style="1" customWidth="1"/>
    <col min="9" max="9" width="14.25" style="30" bestFit="1" customWidth="1"/>
    <col min="10" max="16384" width="10.875" style="1"/>
  </cols>
  <sheetData>
    <row r="1" spans="2:9" ht="30" x14ac:dyDescent="0.4">
      <c r="B1" s="41" t="s">
        <v>46</v>
      </c>
    </row>
    <row r="2" spans="2:9" s="40" customFormat="1" ht="20.25" x14ac:dyDescent="0.3">
      <c r="B2" s="45" t="s">
        <v>47</v>
      </c>
      <c r="C2" s="46"/>
      <c r="D2" s="47"/>
      <c r="E2" s="46"/>
      <c r="F2" s="50" t="s">
        <v>41</v>
      </c>
      <c r="G2" s="48"/>
      <c r="I2" s="49"/>
    </row>
    <row r="3" spans="2:9" s="42" customFormat="1" ht="29.25" customHeight="1" x14ac:dyDescent="0.25">
      <c r="B3" s="56" t="s">
        <v>71</v>
      </c>
      <c r="C3" s="57"/>
      <c r="D3" s="57"/>
      <c r="E3" s="57"/>
      <c r="F3" s="57"/>
      <c r="G3" s="43"/>
      <c r="I3" s="44"/>
    </row>
    <row r="4" spans="2:9" s="42" customFormat="1" ht="14.25" customHeight="1" x14ac:dyDescent="0.25">
      <c r="B4" s="53" t="s">
        <v>72</v>
      </c>
      <c r="C4" s="51"/>
      <c r="D4" s="51"/>
      <c r="E4" s="51"/>
      <c r="F4" s="51"/>
      <c r="G4" s="43"/>
      <c r="I4" s="44"/>
    </row>
    <row r="5" spans="2:9" ht="12.75" thickBot="1" x14ac:dyDescent="0.25">
      <c r="B5" s="1"/>
    </row>
    <row r="6" spans="2:9" s="3" customFormat="1" ht="16.5" customHeight="1" thickBot="1" x14ac:dyDescent="0.25">
      <c r="B6" s="72" t="s">
        <v>23</v>
      </c>
      <c r="C6" s="67"/>
      <c r="D6" s="20" t="s">
        <v>24</v>
      </c>
      <c r="E6" s="66" t="s">
        <v>25</v>
      </c>
      <c r="F6" s="67"/>
      <c r="G6" s="19"/>
      <c r="I6" s="31" t="s">
        <v>29</v>
      </c>
    </row>
    <row r="7" spans="2:9" ht="25.5" customHeight="1" x14ac:dyDescent="0.2">
      <c r="B7" s="85" t="s">
        <v>28</v>
      </c>
      <c r="C7" s="86"/>
      <c r="D7" s="68"/>
      <c r="E7" s="15" t="s">
        <v>26</v>
      </c>
      <c r="F7" s="21" t="s">
        <v>27</v>
      </c>
    </row>
    <row r="8" spans="2:9" ht="25.5" customHeight="1" thickBot="1" x14ac:dyDescent="0.25">
      <c r="B8" s="79"/>
      <c r="C8" s="80"/>
      <c r="D8" s="69"/>
      <c r="E8" s="70"/>
      <c r="F8" s="71"/>
    </row>
    <row r="9" spans="2:9" x14ac:dyDescent="0.2">
      <c r="B9" s="11" t="s">
        <v>16</v>
      </c>
      <c r="C9" s="12" t="s">
        <v>30</v>
      </c>
      <c r="D9" s="27">
        <v>1</v>
      </c>
      <c r="E9" s="58">
        <v>0</v>
      </c>
      <c r="F9" s="59"/>
      <c r="G9" s="6"/>
    </row>
    <row r="10" spans="2:9" x14ac:dyDescent="0.2">
      <c r="B10" s="11" t="s">
        <v>17</v>
      </c>
      <c r="C10" s="12" t="s">
        <v>31</v>
      </c>
      <c r="D10" s="27">
        <v>1</v>
      </c>
      <c r="E10" s="58">
        <v>0</v>
      </c>
      <c r="F10" s="59"/>
      <c r="G10" s="6"/>
    </row>
    <row r="11" spans="2:9" x14ac:dyDescent="0.2">
      <c r="B11" s="11" t="s">
        <v>18</v>
      </c>
      <c r="C11" s="12" t="s">
        <v>32</v>
      </c>
      <c r="D11" s="27">
        <v>1</v>
      </c>
      <c r="E11" s="58">
        <v>0</v>
      </c>
      <c r="F11" s="59"/>
      <c r="G11" s="6"/>
    </row>
    <row r="12" spans="2:9" ht="12.75" thickBot="1" x14ac:dyDescent="0.25">
      <c r="B12" s="11" t="s">
        <v>19</v>
      </c>
      <c r="C12" s="12" t="s">
        <v>33</v>
      </c>
      <c r="D12" s="27">
        <v>1</v>
      </c>
      <c r="E12" s="58">
        <v>0</v>
      </c>
      <c r="F12" s="59"/>
      <c r="G12" s="9"/>
    </row>
    <row r="13" spans="2:9" ht="15.75" customHeight="1" x14ac:dyDescent="0.2">
      <c r="B13" s="73" t="s">
        <v>34</v>
      </c>
      <c r="C13" s="74"/>
      <c r="D13" s="54"/>
      <c r="E13" s="60"/>
      <c r="F13" s="61"/>
      <c r="G13" s="37"/>
    </row>
    <row r="14" spans="2:9" ht="12.75" thickBot="1" x14ac:dyDescent="0.25">
      <c r="B14" s="75"/>
      <c r="C14" s="76"/>
      <c r="D14" s="54"/>
      <c r="E14" s="60"/>
      <c r="F14" s="61"/>
      <c r="G14" s="37"/>
    </row>
    <row r="15" spans="2:9" s="4" customFormat="1" ht="18.75" customHeight="1" thickBot="1" x14ac:dyDescent="0.25">
      <c r="B15" s="83" t="s">
        <v>48</v>
      </c>
      <c r="C15" s="84"/>
      <c r="D15" s="55"/>
      <c r="E15" s="60"/>
      <c r="F15" s="61"/>
      <c r="G15" s="37"/>
      <c r="I15" s="32"/>
    </row>
    <row r="16" spans="2:9" x14ac:dyDescent="0.2">
      <c r="B16" s="11" t="s">
        <v>0</v>
      </c>
      <c r="C16" s="12" t="s">
        <v>53</v>
      </c>
      <c r="D16" s="27">
        <v>5</v>
      </c>
      <c r="E16" s="58">
        <v>0</v>
      </c>
      <c r="F16" s="59"/>
      <c r="G16" s="37"/>
      <c r="I16" s="30" t="s">
        <v>22</v>
      </c>
    </row>
    <row r="17" spans="2:9" x14ac:dyDescent="0.2">
      <c r="B17" s="11" t="s">
        <v>1</v>
      </c>
      <c r="C17" s="12" t="s">
        <v>49</v>
      </c>
      <c r="D17" s="27">
        <v>2</v>
      </c>
      <c r="E17" s="58">
        <v>0</v>
      </c>
      <c r="F17" s="59"/>
      <c r="G17" s="9"/>
    </row>
    <row r="18" spans="2:9" s="4" customFormat="1" ht="19.5" customHeight="1" thickBot="1" x14ac:dyDescent="0.25">
      <c r="B18" s="22" t="s">
        <v>50</v>
      </c>
      <c r="C18" s="13"/>
      <c r="D18" s="18"/>
      <c r="E18" s="60"/>
      <c r="F18" s="61"/>
      <c r="G18" s="37"/>
      <c r="I18" s="32"/>
    </row>
    <row r="19" spans="2:9" x14ac:dyDescent="0.2">
      <c r="B19" s="23" t="s">
        <v>2</v>
      </c>
      <c r="C19" s="14" t="s">
        <v>51</v>
      </c>
      <c r="D19" s="27">
        <v>2</v>
      </c>
      <c r="E19" s="58">
        <v>0</v>
      </c>
      <c r="F19" s="59"/>
      <c r="G19" s="7"/>
    </row>
    <row r="20" spans="2:9" x14ac:dyDescent="0.2">
      <c r="B20" s="11" t="s">
        <v>3</v>
      </c>
      <c r="C20" s="12" t="s">
        <v>52</v>
      </c>
      <c r="D20" s="27">
        <v>2</v>
      </c>
      <c r="E20" s="58">
        <v>0</v>
      </c>
      <c r="F20" s="59"/>
      <c r="G20" s="7"/>
    </row>
    <row r="21" spans="2:9" x14ac:dyDescent="0.2">
      <c r="B21" s="81"/>
      <c r="C21" s="82"/>
      <c r="D21" s="10"/>
      <c r="E21" s="16"/>
      <c r="F21" s="24"/>
      <c r="G21" s="7"/>
    </row>
    <row r="22" spans="2:9" x14ac:dyDescent="0.2">
      <c r="B22" s="64" t="s">
        <v>42</v>
      </c>
      <c r="C22" s="65"/>
      <c r="D22" s="28">
        <f>D16+D17+D19+D20</f>
        <v>11</v>
      </c>
      <c r="E22" s="62">
        <f>E16+E17+E19+E20</f>
        <v>0</v>
      </c>
      <c r="F22" s="63"/>
      <c r="G22" s="7"/>
    </row>
    <row r="23" spans="2:9" ht="15.75" customHeight="1" x14ac:dyDescent="0.2">
      <c r="B23" s="77" t="s">
        <v>35</v>
      </c>
      <c r="C23" s="78"/>
      <c r="D23" s="91"/>
      <c r="E23" s="16"/>
      <c r="F23" s="24"/>
      <c r="G23" s="38"/>
    </row>
    <row r="24" spans="2:9" ht="13.5" customHeight="1" thickBot="1" x14ac:dyDescent="0.25">
      <c r="B24" s="79"/>
      <c r="C24" s="80"/>
      <c r="D24" s="92"/>
      <c r="E24" s="16"/>
      <c r="F24" s="24"/>
      <c r="G24" s="38"/>
    </row>
    <row r="25" spans="2:9" s="4" customFormat="1" ht="20.100000000000001" customHeight="1" thickBot="1" x14ac:dyDescent="0.25">
      <c r="B25" s="25" t="s">
        <v>36</v>
      </c>
      <c r="C25" s="13"/>
      <c r="D25" s="92"/>
      <c r="E25" s="16"/>
      <c r="F25" s="24"/>
      <c r="G25" s="38"/>
      <c r="H25" s="1"/>
      <c r="I25" s="32"/>
    </row>
    <row r="26" spans="2:9" x14ac:dyDescent="0.2">
      <c r="B26" s="11" t="s">
        <v>4</v>
      </c>
      <c r="C26" s="14" t="s">
        <v>54</v>
      </c>
      <c r="D26" s="27">
        <v>1</v>
      </c>
      <c r="E26" s="58">
        <v>0</v>
      </c>
      <c r="F26" s="59"/>
      <c r="G26" s="37"/>
    </row>
    <row r="27" spans="2:9" s="4" customFormat="1" ht="20.100000000000001" customHeight="1" thickBot="1" x14ac:dyDescent="0.25">
      <c r="B27" s="22" t="s">
        <v>37</v>
      </c>
      <c r="C27" s="13"/>
      <c r="D27" s="18"/>
      <c r="E27" s="16"/>
      <c r="F27" s="24"/>
      <c r="G27" s="38"/>
      <c r="H27" s="1"/>
      <c r="I27" s="32"/>
    </row>
    <row r="28" spans="2:9" x14ac:dyDescent="0.2">
      <c r="B28" s="23" t="s">
        <v>21</v>
      </c>
      <c r="C28" s="14" t="s">
        <v>55</v>
      </c>
      <c r="D28" s="27">
        <v>2</v>
      </c>
      <c r="E28" s="58">
        <v>0</v>
      </c>
      <c r="F28" s="59"/>
      <c r="G28" s="7"/>
      <c r="H28" s="4"/>
    </row>
    <row r="29" spans="2:9" x14ac:dyDescent="0.2">
      <c r="B29" s="11" t="s">
        <v>5</v>
      </c>
      <c r="C29" s="12" t="s">
        <v>56</v>
      </c>
      <c r="D29" s="27">
        <v>1</v>
      </c>
      <c r="E29" s="58">
        <v>0</v>
      </c>
      <c r="F29" s="59"/>
      <c r="G29" s="37"/>
      <c r="H29" s="4"/>
    </row>
    <row r="30" spans="2:9" x14ac:dyDescent="0.2">
      <c r="B30" s="11" t="s">
        <v>6</v>
      </c>
      <c r="C30" s="12" t="s">
        <v>57</v>
      </c>
      <c r="D30" s="27">
        <v>3</v>
      </c>
      <c r="E30" s="58">
        <v>0</v>
      </c>
      <c r="F30" s="59"/>
      <c r="G30" s="37"/>
    </row>
    <row r="31" spans="2:9" x14ac:dyDescent="0.2">
      <c r="B31" s="11" t="s">
        <v>7</v>
      </c>
      <c r="C31" s="12" t="s">
        <v>58</v>
      </c>
      <c r="D31" s="27">
        <v>2</v>
      </c>
      <c r="E31" s="58">
        <v>0</v>
      </c>
      <c r="F31" s="59"/>
      <c r="G31" s="7"/>
    </row>
    <row r="32" spans="2:9" x14ac:dyDescent="0.2">
      <c r="B32" s="81"/>
      <c r="C32" s="82"/>
      <c r="D32" s="10"/>
      <c r="E32" s="16"/>
      <c r="F32" s="24"/>
      <c r="G32" s="7"/>
    </row>
    <row r="33" spans="2:9" x14ac:dyDescent="0.2">
      <c r="B33" s="101" t="s">
        <v>43</v>
      </c>
      <c r="C33" s="102"/>
      <c r="D33" s="28">
        <f>D26+D28+D29+D30+D31</f>
        <v>9</v>
      </c>
      <c r="E33" s="62">
        <f>E26+E28+E29+E30+E31</f>
        <v>0</v>
      </c>
      <c r="F33" s="63"/>
      <c r="G33" s="7"/>
    </row>
    <row r="34" spans="2:9" ht="15.75" customHeight="1" x14ac:dyDescent="0.2">
      <c r="B34" s="95" t="s">
        <v>38</v>
      </c>
      <c r="C34" s="96"/>
      <c r="D34" s="17"/>
      <c r="E34" s="16"/>
      <c r="F34" s="24"/>
      <c r="G34" s="38"/>
    </row>
    <row r="35" spans="2:9" s="4" customFormat="1" ht="15" customHeight="1" thickBot="1" x14ac:dyDescent="0.25">
      <c r="B35" s="97"/>
      <c r="C35" s="98"/>
      <c r="D35" s="17"/>
      <c r="E35" s="16"/>
      <c r="F35" s="24"/>
      <c r="G35" s="38"/>
      <c r="H35" s="1"/>
      <c r="I35" s="32"/>
    </row>
    <row r="36" spans="2:9" ht="12.75" thickBot="1" x14ac:dyDescent="0.25">
      <c r="B36" s="22" t="s">
        <v>59</v>
      </c>
      <c r="C36" s="13"/>
      <c r="D36" s="18"/>
      <c r="E36" s="16"/>
      <c r="F36" s="24"/>
      <c r="G36" s="38"/>
    </row>
    <row r="37" spans="2:9" x14ac:dyDescent="0.2">
      <c r="B37" s="23" t="s">
        <v>8</v>
      </c>
      <c r="C37" s="14" t="s">
        <v>59</v>
      </c>
      <c r="D37" s="27">
        <v>2</v>
      </c>
      <c r="E37" s="58">
        <v>0</v>
      </c>
      <c r="F37" s="59"/>
      <c r="G37" s="7"/>
      <c r="H37" s="4"/>
    </row>
    <row r="38" spans="2:9" ht="12.75" thickBot="1" x14ac:dyDescent="0.25">
      <c r="B38" s="99" t="s">
        <v>60</v>
      </c>
      <c r="C38" s="100"/>
      <c r="D38" s="10"/>
      <c r="E38" s="16"/>
      <c r="F38" s="24"/>
      <c r="G38" s="37"/>
    </row>
    <row r="39" spans="2:9" s="4" customFormat="1" x14ac:dyDescent="0.2">
      <c r="B39" s="23" t="s">
        <v>9</v>
      </c>
      <c r="C39" s="14" t="s">
        <v>70</v>
      </c>
      <c r="D39" s="27">
        <v>1</v>
      </c>
      <c r="E39" s="58">
        <v>0</v>
      </c>
      <c r="F39" s="59"/>
      <c r="G39" s="37"/>
      <c r="H39" s="1"/>
      <c r="I39" s="32"/>
    </row>
    <row r="40" spans="2:9" ht="15.75" customHeight="1" thickBot="1" x14ac:dyDescent="0.25">
      <c r="B40" s="22" t="s">
        <v>68</v>
      </c>
      <c r="C40" s="13"/>
      <c r="D40" s="18"/>
      <c r="E40" s="16"/>
      <c r="F40" s="24"/>
      <c r="G40" s="39"/>
    </row>
    <row r="41" spans="2:9" x14ac:dyDescent="0.2">
      <c r="B41" s="23" t="s">
        <v>10</v>
      </c>
      <c r="C41" s="14" t="s">
        <v>61</v>
      </c>
      <c r="D41" s="52" t="s">
        <v>40</v>
      </c>
      <c r="E41" s="16"/>
      <c r="F41" s="24"/>
      <c r="G41" s="39"/>
      <c r="H41" s="4"/>
    </row>
    <row r="42" spans="2:9" x14ac:dyDescent="0.2">
      <c r="B42" s="11" t="s">
        <v>11</v>
      </c>
      <c r="C42" s="12" t="s">
        <v>62</v>
      </c>
      <c r="D42" s="52" t="s">
        <v>40</v>
      </c>
      <c r="E42" s="16"/>
      <c r="F42" s="24"/>
      <c r="G42" s="39"/>
    </row>
    <row r="43" spans="2:9" x14ac:dyDescent="0.2">
      <c r="B43" s="11" t="s">
        <v>13</v>
      </c>
      <c r="C43" s="12" t="s">
        <v>63</v>
      </c>
      <c r="D43" s="18" t="s">
        <v>40</v>
      </c>
      <c r="E43" s="16"/>
      <c r="F43" s="24"/>
      <c r="G43" s="39"/>
    </row>
    <row r="44" spans="2:9" x14ac:dyDescent="0.2">
      <c r="B44" s="81"/>
      <c r="C44" s="82"/>
      <c r="D44" s="10"/>
      <c r="E44" s="16"/>
      <c r="F44" s="24"/>
      <c r="G44" s="37"/>
    </row>
    <row r="45" spans="2:9" x14ac:dyDescent="0.2">
      <c r="B45" s="103" t="s">
        <v>44</v>
      </c>
      <c r="C45" s="104"/>
      <c r="D45" s="28">
        <f>D37+D39</f>
        <v>3</v>
      </c>
      <c r="E45" s="89">
        <f>E37+E39</f>
        <v>0</v>
      </c>
      <c r="F45" s="90"/>
      <c r="G45" s="39"/>
    </row>
    <row r="46" spans="2:9" ht="15.75" customHeight="1" x14ac:dyDescent="0.2">
      <c r="B46" s="105" t="s">
        <v>39</v>
      </c>
      <c r="C46" s="106"/>
      <c r="D46" s="17"/>
      <c r="E46" s="16"/>
      <c r="F46" s="24"/>
      <c r="G46" s="38"/>
    </row>
    <row r="47" spans="2:9" s="4" customFormat="1" ht="20.100000000000001" customHeight="1" thickBot="1" x14ac:dyDescent="0.25">
      <c r="B47" s="95"/>
      <c r="C47" s="96"/>
      <c r="D47" s="17"/>
      <c r="E47" s="16"/>
      <c r="F47" s="24"/>
      <c r="G47" s="38"/>
      <c r="H47" s="1"/>
      <c r="I47" s="32"/>
    </row>
    <row r="48" spans="2:9" s="4" customFormat="1" ht="13.5" thickBot="1" x14ac:dyDescent="0.25">
      <c r="B48" s="107" t="s">
        <v>64</v>
      </c>
      <c r="C48" s="108"/>
      <c r="D48" s="35"/>
      <c r="E48" s="33"/>
      <c r="F48" s="34"/>
      <c r="G48" s="38"/>
      <c r="H48" s="1"/>
      <c r="I48" s="32"/>
    </row>
    <row r="49" spans="2:9" s="4" customFormat="1" ht="14.25" customHeight="1" x14ac:dyDescent="0.2">
      <c r="B49" s="23" t="s">
        <v>12</v>
      </c>
      <c r="C49" s="14" t="s">
        <v>65</v>
      </c>
      <c r="D49" s="27">
        <v>6</v>
      </c>
      <c r="E49" s="58">
        <v>0</v>
      </c>
      <c r="F49" s="59"/>
      <c r="G49" s="37"/>
      <c r="I49" s="32"/>
    </row>
    <row r="50" spans="2:9" x14ac:dyDescent="0.2">
      <c r="B50" s="26" t="s">
        <v>14</v>
      </c>
      <c r="C50" s="12" t="s">
        <v>69</v>
      </c>
      <c r="D50" s="27">
        <v>2</v>
      </c>
      <c r="E50" s="58">
        <v>0</v>
      </c>
      <c r="F50" s="59"/>
      <c r="G50" s="7"/>
    </row>
    <row r="51" spans="2:9" x14ac:dyDescent="0.2">
      <c r="B51" s="11" t="s">
        <v>15</v>
      </c>
      <c r="C51" s="12" t="s">
        <v>66</v>
      </c>
      <c r="D51" s="27">
        <v>1</v>
      </c>
      <c r="E51" s="58">
        <v>0</v>
      </c>
      <c r="F51" s="59"/>
      <c r="G51" s="7"/>
    </row>
    <row r="52" spans="2:9" x14ac:dyDescent="0.2">
      <c r="B52" s="11" t="s">
        <v>20</v>
      </c>
      <c r="C52" s="12" t="s">
        <v>67</v>
      </c>
      <c r="D52" s="27">
        <v>2</v>
      </c>
      <c r="E52" s="58">
        <v>0</v>
      </c>
      <c r="F52" s="59"/>
      <c r="G52" s="37"/>
      <c r="H52" s="4"/>
    </row>
    <row r="53" spans="2:9" x14ac:dyDescent="0.2">
      <c r="B53" s="81"/>
      <c r="C53" s="82"/>
      <c r="D53" s="11"/>
      <c r="E53" s="16"/>
      <c r="F53" s="24"/>
      <c r="G53" s="7"/>
    </row>
    <row r="54" spans="2:9" ht="12.75" thickBot="1" x14ac:dyDescent="0.25">
      <c r="B54" s="93" t="s">
        <v>45</v>
      </c>
      <c r="C54" s="94"/>
      <c r="D54" s="29">
        <f>D49+D50+D51+D52</f>
        <v>11</v>
      </c>
      <c r="E54" s="87">
        <f>E49+E50+E51+E52</f>
        <v>0</v>
      </c>
      <c r="F54" s="88"/>
      <c r="G54" s="7"/>
    </row>
    <row r="55" spans="2:9" x14ac:dyDescent="0.2">
      <c r="B55" s="1"/>
    </row>
    <row r="56" spans="2:9" x14ac:dyDescent="0.2">
      <c r="B56" s="1"/>
    </row>
    <row r="57" spans="2:9" x14ac:dyDescent="0.2">
      <c r="B57" s="1"/>
    </row>
    <row r="58" spans="2:9" x14ac:dyDescent="0.2">
      <c r="B58" s="1"/>
    </row>
    <row r="59" spans="2:9" x14ac:dyDescent="0.2">
      <c r="B59" s="1"/>
    </row>
    <row r="60" spans="2:9" x14ac:dyDescent="0.2">
      <c r="B60" s="1"/>
    </row>
    <row r="61" spans="2:9" x14ac:dyDescent="0.2">
      <c r="B61" s="1"/>
    </row>
    <row r="62" spans="2:9" x14ac:dyDescent="0.2">
      <c r="B62" s="1"/>
    </row>
    <row r="63" spans="2:9" x14ac:dyDescent="0.2">
      <c r="B63" s="1"/>
    </row>
    <row r="64" spans="2:9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</sheetData>
  <sheetProtection selectLockedCells="1"/>
  <mergeCells count="48">
    <mergeCell ref="E31:F31"/>
    <mergeCell ref="D23:D25"/>
    <mergeCell ref="E52:F52"/>
    <mergeCell ref="B54:C54"/>
    <mergeCell ref="B53:C53"/>
    <mergeCell ref="B44:C44"/>
    <mergeCell ref="B34:C35"/>
    <mergeCell ref="B32:C32"/>
    <mergeCell ref="B38:C38"/>
    <mergeCell ref="B33:C33"/>
    <mergeCell ref="B45:C45"/>
    <mergeCell ref="B46:C47"/>
    <mergeCell ref="B48:C48"/>
    <mergeCell ref="E49:F49"/>
    <mergeCell ref="E50:F50"/>
    <mergeCell ref="E51:F51"/>
    <mergeCell ref="E54:F54"/>
    <mergeCell ref="E39:F39"/>
    <mergeCell ref="E45:F45"/>
    <mergeCell ref="E33:F33"/>
    <mergeCell ref="E37:F37"/>
    <mergeCell ref="B6:C6"/>
    <mergeCell ref="B13:C14"/>
    <mergeCell ref="B23:C24"/>
    <mergeCell ref="B21:C21"/>
    <mergeCell ref="B15:C15"/>
    <mergeCell ref="B7:C8"/>
    <mergeCell ref="E10:F10"/>
    <mergeCell ref="E11:F11"/>
    <mergeCell ref="D7:D8"/>
    <mergeCell ref="E8:F8"/>
    <mergeCell ref="E9:F9"/>
    <mergeCell ref="D13:D15"/>
    <mergeCell ref="B3:F3"/>
    <mergeCell ref="E17:F17"/>
    <mergeCell ref="E30:F30"/>
    <mergeCell ref="E12:F12"/>
    <mergeCell ref="E13:F15"/>
    <mergeCell ref="E18:F18"/>
    <mergeCell ref="E16:F16"/>
    <mergeCell ref="E22:F22"/>
    <mergeCell ref="E26:F26"/>
    <mergeCell ref="E28:F28"/>
    <mergeCell ref="E29:F29"/>
    <mergeCell ref="E19:F19"/>
    <mergeCell ref="E20:F20"/>
    <mergeCell ref="B22:C22"/>
    <mergeCell ref="E6:F6"/>
  </mergeCells>
  <conditionalFormatting sqref="G54">
    <cfRule type="cellIs" dxfId="9" priority="52" operator="greaterThan">
      <formula>0</formula>
    </cfRule>
    <cfRule type="colorScale" priority="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4">
    <cfRule type="colorScale" priority="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4">
    <cfRule type="colorScale" priority="49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5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51">
      <colorScale>
        <cfvo type="min"/>
        <cfvo type="max"/>
        <color rgb="FF00B050"/>
        <color rgb="FFFF0000"/>
      </colorScale>
    </cfRule>
  </conditionalFormatting>
  <conditionalFormatting sqref="G54">
    <cfRule type="colorScale" priority="48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E9:F12">
    <cfRule type="dataBar" priority="29">
      <dataBar>
        <cfvo type="num" val="-0.01"/>
        <cfvo type="num" val="1"/>
        <color rgb="FFFF0000"/>
      </dataBar>
      <extLst>
        <ext xmlns:x14="http://schemas.microsoft.com/office/spreadsheetml/2009/9/main" uri="{B025F937-C7B1-47D3-B67F-A62EFF666E3E}">
          <x14:id>{9F3C5EFD-1CB9-4F1B-B5F3-B9A22434755C}</x14:id>
        </ext>
      </extLst>
    </cfRule>
  </conditionalFormatting>
  <conditionalFormatting sqref="E8">
    <cfRule type="dataBar" priority="21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{CD50FF3C-21E2-49A5-903A-C869E569A4EF}</x14:id>
        </ext>
      </extLst>
    </cfRule>
    <cfRule type="dataBar" priority="2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{13F250C3-1B82-4363-AAE5-35E1BC57347F}</x14:id>
        </ext>
      </extLst>
    </cfRule>
    <cfRule type="dataBar" priority="218">
      <dataBar>
        <cfvo type="num" val="0"/>
        <cfvo type="num" val="5"/>
        <color rgb="FF638EC6"/>
      </dataBar>
      <extLst>
        <ext xmlns:x14="http://schemas.microsoft.com/office/spreadsheetml/2009/9/main" uri="{B025F937-C7B1-47D3-B67F-A62EFF666E3E}">
          <x14:id>{E71373AE-7B40-40D2-9DD4-B19595A818EE}</x14:id>
        </ext>
      </extLst>
    </cfRule>
    <cfRule type="dataBar" priority="2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{E69AE4A1-0B30-4FB5-B233-AFC3D1E3718D}</x14:id>
        </ext>
      </extLst>
    </cfRule>
  </conditionalFormatting>
  <conditionalFormatting sqref="E16:F16">
    <cfRule type="dataBar" priority="27">
      <dataBar>
        <cfvo type="num" val="-0.1/5"/>
        <cfvo type="num" val="$D$16"/>
        <color rgb="FF00B050"/>
      </dataBar>
      <extLst>
        <ext xmlns:x14="http://schemas.microsoft.com/office/spreadsheetml/2009/9/main" uri="{B025F937-C7B1-47D3-B67F-A62EFF666E3E}">
          <x14:id>{FEFBB74D-49C6-4EDC-919F-D40F76E6C997}</x14:id>
        </ext>
      </extLst>
    </cfRule>
  </conditionalFormatting>
  <conditionalFormatting sqref="E17:F17">
    <cfRule type="dataBar" priority="25">
      <dataBar>
        <cfvo type="num" val="-0.01"/>
        <cfvo type="num" val="$D$17"/>
        <color rgb="FF00B050"/>
      </dataBar>
      <extLst>
        <ext xmlns:x14="http://schemas.microsoft.com/office/spreadsheetml/2009/9/main" uri="{B025F937-C7B1-47D3-B67F-A62EFF666E3E}">
          <x14:id>{A3AAB3FB-E22D-4B11-BCE9-578C3D72CB90}</x14:id>
        </ext>
      </extLst>
    </cfRule>
  </conditionalFormatting>
  <conditionalFormatting sqref="E22:F22">
    <cfRule type="dataBar" priority="24">
      <dataBar>
        <cfvo type="num" val="-0.05"/>
        <cfvo type="num" val="$D$22"/>
        <color rgb="FF00B050"/>
      </dataBar>
      <extLst>
        <ext xmlns:x14="http://schemas.microsoft.com/office/spreadsheetml/2009/9/main" uri="{B025F937-C7B1-47D3-B67F-A62EFF666E3E}">
          <x14:id>{B9C9E008-768C-4DE7-BA66-9EE3A169B0AE}</x14:id>
        </ext>
      </extLst>
    </cfRule>
  </conditionalFormatting>
  <conditionalFormatting sqref="E19:F19">
    <cfRule type="dataBar" priority="23">
      <dataBar>
        <cfvo type="num" val="-0.01"/>
        <cfvo type="num" val="$D$19"/>
        <color rgb="FF00B050"/>
      </dataBar>
      <extLst>
        <ext xmlns:x14="http://schemas.microsoft.com/office/spreadsheetml/2009/9/main" uri="{B025F937-C7B1-47D3-B67F-A62EFF666E3E}">
          <x14:id>{E77D3309-D10C-4143-8470-A09DDD05B03A}</x14:id>
        </ext>
      </extLst>
    </cfRule>
  </conditionalFormatting>
  <conditionalFormatting sqref="E20:F20">
    <cfRule type="dataBar" priority="22">
      <dataBar>
        <cfvo type="num" val="-0.01"/>
        <cfvo type="num" val="$D$20"/>
        <color rgb="FF00B050"/>
      </dataBar>
      <extLst>
        <ext xmlns:x14="http://schemas.microsoft.com/office/spreadsheetml/2009/9/main" uri="{B025F937-C7B1-47D3-B67F-A62EFF666E3E}">
          <x14:id>{BDB9EA0A-39D7-4C0A-872A-28407F7FB1E2}</x14:id>
        </ext>
      </extLst>
    </cfRule>
  </conditionalFormatting>
  <conditionalFormatting sqref="E29:F29">
    <cfRule type="dataBar" priority="20">
      <dataBar>
        <cfvo type="num" val="-0.01/2"/>
        <cfvo type="num" val="$D$29"/>
        <color theme="4"/>
      </dataBar>
      <extLst>
        <ext xmlns:x14="http://schemas.microsoft.com/office/spreadsheetml/2009/9/main" uri="{B025F937-C7B1-47D3-B67F-A62EFF666E3E}">
          <x14:id>{D860EC77-9754-4FBA-89CC-F43D5FA2F305}</x14:id>
        </ext>
      </extLst>
    </cfRule>
  </conditionalFormatting>
  <conditionalFormatting sqref="E28:F28">
    <cfRule type="dataBar" priority="19">
      <dataBar>
        <cfvo type="num" val="-0.01"/>
        <cfvo type="num" val="$D$28"/>
        <color theme="4"/>
      </dataBar>
      <extLst>
        <ext xmlns:x14="http://schemas.microsoft.com/office/spreadsheetml/2009/9/main" uri="{B025F937-C7B1-47D3-B67F-A62EFF666E3E}">
          <x14:id>{716AA9CA-1B91-4C7D-A95C-2C31394D5B1D}</x14:id>
        </ext>
      </extLst>
    </cfRule>
  </conditionalFormatting>
  <conditionalFormatting sqref="E31:F31">
    <cfRule type="dataBar" priority="18">
      <dataBar>
        <cfvo type="num" val="-0.01"/>
        <cfvo type="num" val="$D$31"/>
        <color theme="4"/>
      </dataBar>
      <extLst>
        <ext xmlns:x14="http://schemas.microsoft.com/office/spreadsheetml/2009/9/main" uri="{B025F937-C7B1-47D3-B67F-A62EFF666E3E}">
          <x14:id>{3C98BC47-A641-44B9-8C49-1B1168EBF324}</x14:id>
        </ext>
      </extLst>
    </cfRule>
  </conditionalFormatting>
  <conditionalFormatting sqref="E30:F30">
    <cfRule type="dataBar" priority="17">
      <dataBar>
        <cfvo type="num" val="-0.02"/>
        <cfvo type="num" val="$D$30"/>
        <color theme="4"/>
      </dataBar>
      <extLst>
        <ext xmlns:x14="http://schemas.microsoft.com/office/spreadsheetml/2009/9/main" uri="{B025F937-C7B1-47D3-B67F-A62EFF666E3E}">
          <x14:id>{4A6EB50A-8595-40EF-AB15-899099320818}</x14:id>
        </ext>
      </extLst>
    </cfRule>
  </conditionalFormatting>
  <conditionalFormatting sqref="E33:F33">
    <cfRule type="dataBar" priority="16">
      <dataBar>
        <cfvo type="num" val="-0.05"/>
        <cfvo type="num" val="$D$33"/>
        <color theme="4"/>
      </dataBar>
      <extLst>
        <ext xmlns:x14="http://schemas.microsoft.com/office/spreadsheetml/2009/9/main" uri="{B025F937-C7B1-47D3-B67F-A62EFF666E3E}">
          <x14:id>{BE620941-BF2E-4CD4-90D4-795A94D27D1C}</x14:id>
        </ext>
      </extLst>
    </cfRule>
  </conditionalFormatting>
  <conditionalFormatting sqref="E37:F37">
    <cfRule type="dataBar" priority="15">
      <dataBar>
        <cfvo type="num" val="-0.01"/>
        <cfvo type="num" val="$D$37"/>
        <color theme="7" tint="-0.249977111117893"/>
      </dataBar>
      <extLst>
        <ext xmlns:x14="http://schemas.microsoft.com/office/spreadsheetml/2009/9/main" uri="{B025F937-C7B1-47D3-B67F-A62EFF666E3E}">
          <x14:id>{456529C6-B3B3-4B29-A853-16BA566A1E87}</x14:id>
        </ext>
      </extLst>
    </cfRule>
  </conditionalFormatting>
  <conditionalFormatting sqref="E39:F39">
    <cfRule type="dataBar" priority="14">
      <dataBar>
        <cfvo type="num" val="-0.01/2"/>
        <cfvo type="num" val="$D$39"/>
        <color theme="7" tint="-0.249977111117893"/>
      </dataBar>
      <extLst>
        <ext xmlns:x14="http://schemas.microsoft.com/office/spreadsheetml/2009/9/main" uri="{B025F937-C7B1-47D3-B67F-A62EFF666E3E}">
          <x14:id>{C386CBA5-147C-44DE-A45E-576EA38DC681}</x14:id>
        </ext>
      </extLst>
    </cfRule>
  </conditionalFormatting>
  <conditionalFormatting sqref="E45:F45">
    <cfRule type="dataBar" priority="13">
      <dataBar>
        <cfvo type="num" val="-0.02"/>
        <cfvo type="num" val="$D$45"/>
        <color theme="7" tint="-0.249977111117893"/>
      </dataBar>
      <extLst>
        <ext xmlns:x14="http://schemas.microsoft.com/office/spreadsheetml/2009/9/main" uri="{B025F937-C7B1-47D3-B67F-A62EFF666E3E}">
          <x14:id>{4BB1E289-C7D7-450F-AE40-013188B5A7A2}</x14:id>
        </ext>
      </extLst>
    </cfRule>
  </conditionalFormatting>
  <conditionalFormatting sqref="E51">
    <cfRule type="dataBar" priority="10">
      <dataBar>
        <cfvo type="num" val="-0.01/2"/>
        <cfvo type="num" val="$D$51"/>
        <color rgb="FFFFC000"/>
      </dataBar>
      <extLst>
        <ext xmlns:x14="http://schemas.microsoft.com/office/spreadsheetml/2009/9/main" uri="{B025F937-C7B1-47D3-B67F-A62EFF666E3E}">
          <x14:id>{7F7B6FC4-15EC-427E-AB96-D66FD5190E6A}</x14:id>
        </ext>
      </extLst>
    </cfRule>
  </conditionalFormatting>
  <conditionalFormatting sqref="E54:F54">
    <cfRule type="dataBar" priority="9">
      <dataBar>
        <cfvo type="num" val="-0.05"/>
        <cfvo type="num" val="$D$54"/>
        <color rgb="FFFFC000"/>
      </dataBar>
      <extLst>
        <ext xmlns:x14="http://schemas.microsoft.com/office/spreadsheetml/2009/9/main" uri="{B025F937-C7B1-47D3-B67F-A62EFF666E3E}">
          <x14:id>{C5132B9C-47C0-4583-A08B-9B50E8D2160F}</x14:id>
        </ext>
      </extLst>
    </cfRule>
  </conditionalFormatting>
  <conditionalFormatting sqref="G49 G39 G26 G13 G19:G22 G52 G29:G30">
    <cfRule type="cellIs" dxfId="8" priority="220" operator="greaterThan">
      <formula>0</formula>
    </cfRule>
    <cfRule type="colorScale" priority="2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49 G39 G26 G13 G19:G22 G52 G29:G30">
    <cfRule type="colorScale" priority="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19:G22">
    <cfRule type="colorScale" priority="250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51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52">
      <colorScale>
        <cfvo type="min"/>
        <cfvo type="max"/>
        <color rgb="FF00B050"/>
        <color rgb="FFFF0000"/>
      </colorScale>
    </cfRule>
  </conditionalFormatting>
  <conditionalFormatting sqref="G29">
    <cfRule type="colorScale" priority="261">
      <colorScale>
        <cfvo type="min"/>
        <cfvo type="max"/>
        <color rgb="FF00B050"/>
        <color rgb="FFFF0000"/>
      </colorScale>
    </cfRule>
    <cfRule type="colorScale" priority="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0">
    <cfRule type="colorScale" priority="263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9">
    <cfRule type="colorScale" priority="265">
      <colorScale>
        <cfvo type="min"/>
        <cfvo type="max"/>
        <color rgb="FF00B050"/>
        <color rgb="FFFF0000"/>
      </colorScale>
    </cfRule>
    <cfRule type="colorScale" priority="2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49">
    <cfRule type="colorScale" priority="267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52">
    <cfRule type="colorScale" priority="268">
      <colorScale>
        <cfvo type="min"/>
        <cfvo type="max"/>
        <color rgb="FF00B050"/>
        <color rgb="FFFF0000"/>
      </colorScale>
    </cfRule>
    <cfRule type="colorScale" priority="2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22">
    <cfRule type="colorScale" priority="270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19:G20">
    <cfRule type="colorScale" priority="271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28">
    <cfRule type="cellIs" dxfId="7" priority="272" operator="greaterThan">
      <formula>0</formula>
    </cfRule>
    <cfRule type="colorScale" priority="2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28">
    <cfRule type="colorScale" priority="2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28">
    <cfRule type="colorScale" priority="275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7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77">
      <colorScale>
        <cfvo type="min"/>
        <cfvo type="max"/>
        <color rgb="FF00B050"/>
        <color rgb="FFFF0000"/>
      </colorScale>
    </cfRule>
  </conditionalFormatting>
  <conditionalFormatting sqref="G28">
    <cfRule type="colorScale" priority="278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31:G32">
    <cfRule type="cellIs" dxfId="6" priority="279" operator="greaterThan">
      <formula>0</formula>
    </cfRule>
    <cfRule type="colorScale" priority="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1:G32">
    <cfRule type="colorScale" priority="2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1:G32">
    <cfRule type="colorScale" priority="282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83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84">
      <colorScale>
        <cfvo type="min"/>
        <cfvo type="max"/>
        <color rgb="FF00B050"/>
        <color rgb="FFFF0000"/>
      </colorScale>
    </cfRule>
  </conditionalFormatting>
  <conditionalFormatting sqref="G31:G32">
    <cfRule type="colorScale" priority="285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37">
    <cfRule type="cellIs" dxfId="5" priority="286" operator="greaterThan">
      <formula>0</formula>
    </cfRule>
    <cfRule type="colorScale" priority="2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7">
    <cfRule type="colorScale" priority="2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7">
    <cfRule type="colorScale" priority="289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90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91">
      <colorScale>
        <cfvo type="min"/>
        <cfvo type="max"/>
        <color rgb="FF00B050"/>
        <color rgb="FFFF0000"/>
      </colorScale>
    </cfRule>
  </conditionalFormatting>
  <conditionalFormatting sqref="G37">
    <cfRule type="colorScale" priority="292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50:G51">
    <cfRule type="cellIs" dxfId="4" priority="293" operator="greaterThan">
      <formula>0</formula>
    </cfRule>
    <cfRule type="colorScale" priority="2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0:G51">
    <cfRule type="colorScale" priority="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0:G51">
    <cfRule type="colorScale" priority="296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297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298">
      <colorScale>
        <cfvo type="min"/>
        <cfvo type="max"/>
        <color rgb="FF00B050"/>
        <color rgb="FFFF0000"/>
      </colorScale>
    </cfRule>
  </conditionalFormatting>
  <conditionalFormatting sqref="G50:G51">
    <cfRule type="colorScale" priority="299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33">
    <cfRule type="cellIs" dxfId="3" priority="300" operator="greaterThan">
      <formula>0</formula>
    </cfRule>
    <cfRule type="colorScale" priority="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3">
    <cfRule type="colorScale" priority="3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33">
    <cfRule type="colorScale" priority="303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304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05">
      <colorScale>
        <cfvo type="min"/>
        <cfvo type="max"/>
        <color rgb="FF00B050"/>
        <color rgb="FFFF0000"/>
      </colorScale>
    </cfRule>
  </conditionalFormatting>
  <conditionalFormatting sqref="G33">
    <cfRule type="colorScale" priority="306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44">
    <cfRule type="cellIs" dxfId="2" priority="307" operator="greaterThan">
      <formula>0</formula>
    </cfRule>
    <cfRule type="colorScale" priority="3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44">
    <cfRule type="colorScale" priority="3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44">
    <cfRule type="colorScale" priority="310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3">
    <cfRule type="cellIs" dxfId="1" priority="312" operator="greaterThan">
      <formula>0</formula>
    </cfRule>
    <cfRule type="colorScale" priority="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3">
    <cfRule type="colorScale" priority="3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53">
    <cfRule type="colorScale" priority="315">
      <colorScale>
        <cfvo type="min"/>
        <cfvo type="percentile" val="50"/>
        <cfvo type="max"/>
        <color rgb="FF00B050"/>
        <color theme="7" tint="-0.249977111117893"/>
        <color rgb="FFFF0000"/>
      </colorScale>
    </cfRule>
    <cfRule type="colorScale" priority="316">
      <colorScale>
        <cfvo type="min"/>
        <cfvo type="percentile" val="50"/>
        <cfvo type="max"/>
        <color rgb="FFF8696B"/>
        <color rgb="FFFCFCFF"/>
        <color rgb="FF63BE7B"/>
      </colorScale>
    </cfRule>
    <cfRule type="colorScale" priority="317">
      <colorScale>
        <cfvo type="min"/>
        <cfvo type="max"/>
        <color rgb="FF00B050"/>
        <color rgb="FFFF0000"/>
      </colorScale>
    </cfRule>
  </conditionalFormatting>
  <conditionalFormatting sqref="G53">
    <cfRule type="colorScale" priority="318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G16">
    <cfRule type="cellIs" dxfId="0" priority="319" operator="greaterThan">
      <formula>0</formula>
    </cfRule>
    <cfRule type="colorScale" priority="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16">
    <cfRule type="colorScale" priority="3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16">
    <cfRule type="colorScale" priority="322">
      <colorScale>
        <cfvo type="min"/>
        <cfvo type="percentile" val="50"/>
        <cfvo type="max"/>
        <color rgb="FF00B050"/>
        <color theme="7" tint="-0.249977111117893"/>
        <color rgb="FFFF0000"/>
      </colorScale>
    </cfRule>
  </conditionalFormatting>
  <conditionalFormatting sqref="K13">
    <cfRule type="dataBar" priority="7">
      <dataBar>
        <cfvo type="num" val="0"/>
        <cfvo type="num" val="5"/>
        <color theme="9" tint="0.79998168889431442"/>
      </dataBar>
      <extLst>
        <ext xmlns:x14="http://schemas.microsoft.com/office/spreadsheetml/2009/9/main" uri="{B025F937-C7B1-47D3-B67F-A62EFF666E3E}">
          <x14:id>{A6C99E3A-CF7A-49A0-97F8-D269ADAE54EC}</x14:id>
        </ext>
      </extLst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{072CCB08-5832-4CED-BF18-15FC6CB7B3EF}</x14:id>
        </ext>
      </extLst>
    </cfRule>
  </conditionalFormatting>
  <conditionalFormatting sqref="L16">
    <cfRule type="colorScale" priority="5">
      <colorScale>
        <cfvo type="num" val="0"/>
        <cfvo type="num" val="5"/>
        <color rgb="FFFF7128"/>
        <color rgb="FF00B050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9:F49">
    <cfRule type="dataBar" priority="4">
      <dataBar>
        <cfvo type="num" val="-0.03"/>
        <cfvo type="num" val="$D$49"/>
        <color rgb="FFFFC000"/>
      </dataBar>
      <extLst>
        <ext xmlns:x14="http://schemas.microsoft.com/office/spreadsheetml/2009/9/main" uri="{B025F937-C7B1-47D3-B67F-A62EFF666E3E}">
          <x14:id>{3804725A-AC24-4BBD-9E7A-8AF68E2E3607}</x14:id>
        </ext>
      </extLst>
    </cfRule>
  </conditionalFormatting>
  <conditionalFormatting sqref="E50:F50">
    <cfRule type="dataBar" priority="3">
      <dataBar>
        <cfvo type="num" val="-0.01"/>
        <cfvo type="num" val="$D$50"/>
        <color rgb="FFFFC000"/>
      </dataBar>
      <extLst>
        <ext xmlns:x14="http://schemas.microsoft.com/office/spreadsheetml/2009/9/main" uri="{B025F937-C7B1-47D3-B67F-A62EFF666E3E}">
          <x14:id>{A3361032-2DB2-4DC1-BA93-4CBD2D308FA5}</x14:id>
        </ext>
      </extLst>
    </cfRule>
  </conditionalFormatting>
  <conditionalFormatting sqref="E26:F26">
    <cfRule type="dataBar" priority="323">
      <dataBar>
        <cfvo type="num" val="-0.01/2"/>
        <cfvo type="num" val="$D$26"/>
        <color theme="4"/>
      </dataBar>
      <extLst>
        <ext xmlns:x14="http://schemas.microsoft.com/office/spreadsheetml/2009/9/main" uri="{B025F937-C7B1-47D3-B67F-A62EFF666E3E}">
          <x14:id>{E4BF7973-DF43-44D6-A962-638289DA03AF}</x14:id>
        </ext>
      </extLst>
    </cfRule>
  </conditionalFormatting>
  <conditionalFormatting sqref="G26">
    <cfRule type="colorScale" priority="342">
      <colorScale>
        <cfvo type="min"/>
        <cfvo type="max"/>
        <color rgb="FF00B050"/>
        <color rgb="FFFF0000"/>
      </colorScale>
    </cfRule>
    <cfRule type="colorScale" priority="3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2">
    <cfRule type="dataBar" priority="1">
      <dataBar>
        <cfvo type="num" val="-0.01"/>
        <cfvo type="num" val="$D$52"/>
        <color rgb="FFFFC000"/>
      </dataBar>
      <extLst>
        <ext xmlns:x14="http://schemas.microsoft.com/office/spreadsheetml/2009/9/main" uri="{B025F937-C7B1-47D3-B67F-A62EFF666E3E}">
          <x14:id>{F50556AB-5B1F-4FB6-A41F-AAB2F02B07B5}</x14:id>
        </ext>
      </extLst>
    </cfRule>
  </conditionalFormatting>
  <hyperlinks>
    <hyperlink ref="B4" r:id="rId1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F3C5EFD-1CB9-4F1B-B5F3-B9A22434755C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1</xm:f>
              </x14:cfvo>
            </x14:dataBar>
          </x14:cfRule>
          <xm:sqref>E9:F12</xm:sqref>
        </x14:conditionalFormatting>
        <x14:conditionalFormatting xmlns:xm="http://schemas.microsoft.com/office/excel/2006/main">
          <x14:cfRule type="dataBar" id="{CD50FF3C-21E2-49A5-903A-C869E569A4E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13F250C3-1B82-4363-AAE5-35E1BC57347F}">
            <x14:dataBar minLength="0" maxLength="100" border="1" direction="leftToRight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E71373AE-7B40-40D2-9DD4-B19595A818EE}">
            <x14:dataBar minLength="0" maxLength="100" border="1" negativeBarBorderColorSameAsPositive="0">
              <x14:cfvo type="num">
                <xm:f>0</xm:f>
              </x14:cfvo>
              <x14:cfvo type="num">
                <xm:f>5</xm:f>
              </x14:cfvo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E69AE4A1-0B30-4FB5-B233-AFC3D1E371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E8</xm:sqref>
        </x14:conditionalFormatting>
        <x14:conditionalFormatting xmlns:xm="http://schemas.microsoft.com/office/excel/2006/main">
          <x14:cfRule type="dataBar" id="{FEFBB74D-49C6-4EDC-919F-D40F76E6C997}">
            <x14:dataBar minLength="0" maxLength="100" gradient="0" direction="leftToRight" negativeBarColorSameAsPositive="1" axisPosition="none">
              <x14:cfvo type="num">
                <xm:f>-0.1/5</xm:f>
              </x14:cfvo>
              <x14:cfvo type="num">
                <xm:f>$D$16</xm:f>
              </x14:cfvo>
            </x14:dataBar>
          </x14:cfRule>
          <xm:sqref>E16:F16</xm:sqref>
        </x14:conditionalFormatting>
        <x14:conditionalFormatting xmlns:xm="http://schemas.microsoft.com/office/excel/2006/main">
          <x14:cfRule type="dataBar" id="{A3AAB3FB-E22D-4B11-BCE9-578C3D72CB90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$D$17</xm:f>
              </x14:cfvo>
            </x14:dataBar>
          </x14:cfRule>
          <xm:sqref>E17:F17</xm:sqref>
        </x14:conditionalFormatting>
        <x14:conditionalFormatting xmlns:xm="http://schemas.microsoft.com/office/excel/2006/main">
          <x14:cfRule type="dataBar" id="{B9C9E008-768C-4DE7-BA66-9EE3A169B0AE}">
            <x14:dataBar minLength="0" maxLength="100" gradient="0" negativeBarColorSameAsPositive="1" axisPosition="none">
              <x14:cfvo type="num">
                <xm:f>-0.05</xm:f>
              </x14:cfvo>
              <x14:cfvo type="num">
                <xm:f>$D$22</xm:f>
              </x14:cfvo>
            </x14:dataBar>
          </x14:cfRule>
          <xm:sqref>E22:F22</xm:sqref>
        </x14:conditionalFormatting>
        <x14:conditionalFormatting xmlns:xm="http://schemas.microsoft.com/office/excel/2006/main">
          <x14:cfRule type="dataBar" id="{E77D3309-D10C-4143-8470-A09DDD05B03A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$D$19</xm:f>
              </x14:cfvo>
            </x14:dataBar>
          </x14:cfRule>
          <xm:sqref>E19:F19</xm:sqref>
        </x14:conditionalFormatting>
        <x14:conditionalFormatting xmlns:xm="http://schemas.microsoft.com/office/excel/2006/main">
          <x14:cfRule type="dataBar" id="{BDB9EA0A-39D7-4C0A-872A-28407F7FB1E2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$D$20</xm:f>
              </x14:cfvo>
            </x14:dataBar>
          </x14:cfRule>
          <xm:sqref>E20:F20</xm:sqref>
        </x14:conditionalFormatting>
        <x14:conditionalFormatting xmlns:xm="http://schemas.microsoft.com/office/excel/2006/main">
          <x14:cfRule type="dataBar" id="{D860EC77-9754-4FBA-89CC-F43D5FA2F305}">
            <x14:dataBar minLength="0" maxLength="100" gradient="0" direction="leftToRight" negativeBarColorSameAsPositive="1" axisPosition="none">
              <x14:cfvo type="num">
                <xm:f>-0.01/2</xm:f>
              </x14:cfvo>
              <x14:cfvo type="num">
                <xm:f>$D$29</xm:f>
              </x14:cfvo>
            </x14:dataBar>
          </x14:cfRule>
          <xm:sqref>E29:F29</xm:sqref>
        </x14:conditionalFormatting>
        <x14:conditionalFormatting xmlns:xm="http://schemas.microsoft.com/office/excel/2006/main">
          <x14:cfRule type="dataBar" id="{716AA9CA-1B91-4C7D-A95C-2C31394D5B1D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$D$28</xm:f>
              </x14:cfvo>
            </x14:dataBar>
          </x14:cfRule>
          <xm:sqref>E28:F28</xm:sqref>
        </x14:conditionalFormatting>
        <x14:conditionalFormatting xmlns:xm="http://schemas.microsoft.com/office/excel/2006/main">
          <x14:cfRule type="dataBar" id="{3C98BC47-A641-44B9-8C49-1B1168EBF324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$D$31</xm:f>
              </x14:cfvo>
            </x14:dataBar>
          </x14:cfRule>
          <xm:sqref>E31:F31</xm:sqref>
        </x14:conditionalFormatting>
        <x14:conditionalFormatting xmlns:xm="http://schemas.microsoft.com/office/excel/2006/main">
          <x14:cfRule type="dataBar" id="{4A6EB50A-8595-40EF-AB15-899099320818}">
            <x14:dataBar minLength="0" maxLength="100" gradient="0" negativeBarColorSameAsPositive="1" axisPosition="none">
              <x14:cfvo type="num">
                <xm:f>-0.02</xm:f>
              </x14:cfvo>
              <x14:cfvo type="num">
                <xm:f>$D$30</xm:f>
              </x14:cfvo>
            </x14:dataBar>
          </x14:cfRule>
          <xm:sqref>E30:F30</xm:sqref>
        </x14:conditionalFormatting>
        <x14:conditionalFormatting xmlns:xm="http://schemas.microsoft.com/office/excel/2006/main">
          <x14:cfRule type="dataBar" id="{BE620941-BF2E-4CD4-90D4-795A94D27D1C}">
            <x14:dataBar minLength="0" maxLength="100" gradient="0" negativeBarColorSameAsPositive="1" axisPosition="none">
              <x14:cfvo type="num">
                <xm:f>-0.05</xm:f>
              </x14:cfvo>
              <x14:cfvo type="num">
                <xm:f>$D$33</xm:f>
              </x14:cfvo>
            </x14:dataBar>
          </x14:cfRule>
          <xm:sqref>E33:F33</xm:sqref>
        </x14:conditionalFormatting>
        <x14:conditionalFormatting xmlns:xm="http://schemas.microsoft.com/office/excel/2006/main">
          <x14:cfRule type="dataBar" id="{456529C6-B3B3-4B29-A853-16BA566A1E87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$D$37</xm:f>
              </x14:cfvo>
            </x14:dataBar>
          </x14:cfRule>
          <xm:sqref>E37:F37</xm:sqref>
        </x14:conditionalFormatting>
        <x14:conditionalFormatting xmlns:xm="http://schemas.microsoft.com/office/excel/2006/main">
          <x14:cfRule type="dataBar" id="{C386CBA5-147C-44DE-A45E-576EA38DC681}">
            <x14:dataBar minLength="0" maxLength="100" gradient="0" direction="leftToRight" negativeBarColorSameAsPositive="1" axisPosition="none">
              <x14:cfvo type="num">
                <xm:f>-0.01/2</xm:f>
              </x14:cfvo>
              <x14:cfvo type="num">
                <xm:f>$D$39</xm:f>
              </x14:cfvo>
            </x14:dataBar>
          </x14:cfRule>
          <xm:sqref>E39:F39</xm:sqref>
        </x14:conditionalFormatting>
        <x14:conditionalFormatting xmlns:xm="http://schemas.microsoft.com/office/excel/2006/main">
          <x14:cfRule type="dataBar" id="{4BB1E289-C7D7-450F-AE40-013188B5A7A2}">
            <x14:dataBar minLength="0" maxLength="100" gradient="0" negativeBarColorSameAsPositive="1" axisPosition="none">
              <x14:cfvo type="num">
                <xm:f>-0.02</xm:f>
              </x14:cfvo>
              <x14:cfvo type="num">
                <xm:f>$D$45</xm:f>
              </x14:cfvo>
            </x14:dataBar>
          </x14:cfRule>
          <xm:sqref>E45:F45</xm:sqref>
        </x14:conditionalFormatting>
        <x14:conditionalFormatting xmlns:xm="http://schemas.microsoft.com/office/excel/2006/main">
          <x14:cfRule type="dataBar" id="{7F7B6FC4-15EC-427E-AB96-D66FD5190E6A}">
            <x14:dataBar minLength="0" maxLength="100" gradient="0" direction="leftToRight" negativeBarColorSameAsPositive="1" axisPosition="none">
              <x14:cfvo type="num">
                <xm:f>-0.01/2</xm:f>
              </x14:cfvo>
              <x14:cfvo type="num">
                <xm:f>$D$51</xm:f>
              </x14:cfvo>
            </x14:dataBar>
          </x14:cfRule>
          <xm:sqref>E51</xm:sqref>
        </x14:conditionalFormatting>
        <x14:conditionalFormatting xmlns:xm="http://schemas.microsoft.com/office/excel/2006/main">
          <x14:cfRule type="dataBar" id="{C5132B9C-47C0-4583-A08B-9B50E8D2160F}">
            <x14:dataBar minLength="0" maxLength="100" gradient="0" negativeBarColorSameAsPositive="1" axisPosition="none">
              <x14:cfvo type="num">
                <xm:f>-0.05</xm:f>
              </x14:cfvo>
              <x14:cfvo type="num">
                <xm:f>$D$54</xm:f>
              </x14:cfvo>
            </x14:dataBar>
          </x14:cfRule>
          <xm:sqref>E54:F54</xm:sqref>
        </x14:conditionalFormatting>
        <x14:conditionalFormatting xmlns:xm="http://schemas.microsoft.com/office/excel/2006/main">
          <x14:cfRule type="dataBar" id="{A6C99E3A-CF7A-49A0-97F8-D269ADAE54EC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14:cfRule type="dataBar" id="{072CCB08-5832-4CED-BF18-15FC6CB7B3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K13</xm:sqref>
        </x14:conditionalFormatting>
        <x14:conditionalFormatting xmlns:xm="http://schemas.microsoft.com/office/excel/2006/main">
          <x14:cfRule type="dataBar" id="{3804725A-AC24-4BBD-9E7A-8AF68E2E3607}">
            <x14:dataBar minLength="0" maxLength="100" gradient="0" negativeBarColorSameAsPositive="1" axisPosition="none">
              <x14:cfvo type="num">
                <xm:f>-0.03</xm:f>
              </x14:cfvo>
              <x14:cfvo type="num">
                <xm:f>$D$49</xm:f>
              </x14:cfvo>
            </x14:dataBar>
          </x14:cfRule>
          <xm:sqref>E49:F49</xm:sqref>
        </x14:conditionalFormatting>
        <x14:conditionalFormatting xmlns:xm="http://schemas.microsoft.com/office/excel/2006/main">
          <x14:cfRule type="dataBar" id="{A3361032-2DB2-4DC1-BA93-4CBD2D308FA5}">
            <x14:dataBar minLength="0" maxLength="100" gradient="0" negativeBarColorSameAsPositive="1" axisPosition="none">
              <x14:cfvo type="num">
                <xm:f>-0.01</xm:f>
              </x14:cfvo>
              <x14:cfvo type="num">
                <xm:f>$D$50</xm:f>
              </x14:cfvo>
            </x14:dataBar>
          </x14:cfRule>
          <xm:sqref>E50:F50</xm:sqref>
        </x14:conditionalFormatting>
        <x14:conditionalFormatting xmlns:xm="http://schemas.microsoft.com/office/excel/2006/main">
          <x14:cfRule type="dataBar" id="{E4BF7973-DF43-44D6-A962-638289DA03AF}">
            <x14:dataBar minLength="0" maxLength="100" gradient="0" direction="leftToRight" negativeBarColorSameAsPositive="1" axisPosition="none">
              <x14:cfvo type="num">
                <xm:f>-0.01/2</xm:f>
              </x14:cfvo>
              <x14:cfvo type="num">
                <xm:f>$D$26</xm:f>
              </x14:cfvo>
            </x14:dataBar>
          </x14:cfRule>
          <xm:sqref>E26:F26</xm:sqref>
        </x14:conditionalFormatting>
        <x14:conditionalFormatting xmlns:xm="http://schemas.microsoft.com/office/excel/2006/main">
          <x14:cfRule type="dataBar" id="{F50556AB-5B1F-4FB6-A41F-AAB2F02B07B5}">
            <x14:dataBar minLength="0" maxLength="100" gradient="0" direction="leftToRight" negativeBarColorSameAsPositive="1" axisPosition="none">
              <x14:cfvo type="num">
                <xm:f>-0.01</xm:f>
              </x14:cfvo>
              <x14:cfvo type="num">
                <xm:f>$D$52</xm:f>
              </x14:cfvo>
            </x14:dataBar>
          </x14:cfRule>
          <xm:sqref>E52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Bewertungstabelle_original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Meili Erika Agroscope</cp:lastModifiedBy>
  <dcterms:created xsi:type="dcterms:W3CDTF">2020-03-23T13:58:52Z</dcterms:created>
  <dcterms:modified xsi:type="dcterms:W3CDTF">2023-02-07T09:42:05Z</dcterms:modified>
</cp:coreProperties>
</file>